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695" windowHeight="135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  <c r="E12"/>
  <c r="E7"/>
  <c r="E5"/>
  <c r="B24"/>
  <c r="B23"/>
  <c r="B17"/>
  <c r="B16"/>
  <c r="B15"/>
  <c r="B8"/>
  <c r="B7"/>
  <c r="B6"/>
  <c r="B11" s="1"/>
  <c r="B27" l="1"/>
  <c r="B19"/>
</calcChain>
</file>

<file path=xl/sharedStrings.xml><?xml version="1.0" encoding="utf-8"?>
<sst xmlns="http://schemas.openxmlformats.org/spreadsheetml/2006/main" count="26" uniqueCount="15">
  <si>
    <t>Federal Programs</t>
  </si>
  <si>
    <t>Budget</t>
  </si>
  <si>
    <t>Title I</t>
  </si>
  <si>
    <t>Item</t>
  </si>
  <si>
    <t>Amount</t>
  </si>
  <si>
    <t>Total</t>
  </si>
  <si>
    <t>Salaries and Benefits</t>
  </si>
  <si>
    <t>Purchased Professional and Other Services</t>
  </si>
  <si>
    <t>Supplies</t>
  </si>
  <si>
    <t>Capital</t>
  </si>
  <si>
    <t>Title II</t>
  </si>
  <si>
    <t>Title III</t>
  </si>
  <si>
    <t>Title IV-A</t>
  </si>
  <si>
    <t>Rural and Low-Income Schools</t>
  </si>
  <si>
    <t xml:space="preserve">Total 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</si>
</sst>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4">
    <font>
      <sz val="11"/>
      <color theme="1"/>
      <name val="Calibri"/>
      <family val="2"/>
      <scheme val="minor"/>
    </font>
    <font>
      <sz val="11"/>
      <color theme="1"/>
      <name val="AvenirNext LT Pro Regular"/>
      <family val="2"/>
    </font>
    <font>
      <b/>
      <sz val="14"/>
      <color theme="0"/>
      <name val="AvenirNext LT Pro Regular"/>
      <family val="2"/>
    </font>
    <font>
      <b/>
      <sz val="20"/>
      <color theme="3"/>
      <name val="AvenirNext LT Pro Regular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164" fontId="1" fillId="0" borderId="2" xfId="0" applyNumberFormat="1" applyFont="1" applyBorder="1"/>
    <xf numFmtId="0" fontId="1" fillId="0" borderId="3" xfId="0" applyFont="1" applyBorder="1"/>
    <xf numFmtId="164" fontId="1" fillId="0" borderId="4" xfId="0" applyNumberFormat="1" applyFont="1" applyBorder="1"/>
    <xf numFmtId="164" fontId="1" fillId="0" borderId="0" xfId="0" applyNumberFormat="1" applyFont="1"/>
    <xf numFmtId="0" fontId="1" fillId="0" borderId="0" xfId="0" applyFont="1" applyBorder="1"/>
    <xf numFmtId="164" fontId="1" fillId="0" borderId="0" xfId="0" applyNumberFormat="1" applyFont="1" applyBorder="1"/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1" fillId="2" borderId="8" xfId="0" applyFont="1" applyFill="1" applyBorder="1"/>
    <xf numFmtId="164" fontId="1" fillId="2" borderId="7" xfId="0" applyNumberFormat="1" applyFont="1" applyFill="1" applyBorder="1"/>
    <xf numFmtId="0" fontId="3" fillId="0" borderId="0" xfId="0" applyFont="1" applyAlignment="1">
      <alignment horizontal="center"/>
    </xf>
    <xf numFmtId="0" fontId="1" fillId="0" borderId="1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showGridLines="0" tabSelected="1" workbookViewId="0">
      <selection activeCell="A24" sqref="A24"/>
    </sheetView>
  </sheetViews>
  <sheetFormatPr defaultRowHeight="15"/>
  <cols>
    <col min="1" max="1" width="40.42578125" customWidth="1"/>
    <col min="2" max="2" width="18.140625" customWidth="1"/>
    <col min="4" max="4" width="40.42578125" customWidth="1"/>
    <col min="5" max="5" width="18.140625" customWidth="1"/>
  </cols>
  <sheetData>
    <row r="1" spans="1:5" ht="25.5">
      <c r="A1" s="14" t="s">
        <v>0</v>
      </c>
      <c r="B1" s="14"/>
      <c r="C1" s="14"/>
      <c r="D1" s="14"/>
      <c r="E1" s="14"/>
    </row>
    <row r="2" spans="1:5" ht="25.5">
      <c r="A2" s="14" t="s">
        <v>1</v>
      </c>
      <c r="B2" s="14"/>
      <c r="C2" s="14"/>
      <c r="D2" s="14"/>
      <c r="E2" s="14"/>
    </row>
    <row r="3" spans="1:5" ht="15.75" thickBot="1">
      <c r="A3" s="1"/>
      <c r="B3" s="1"/>
    </row>
    <row r="4" spans="1:5" ht="19.5" thickTop="1">
      <c r="A4" s="10" t="s">
        <v>2</v>
      </c>
      <c r="B4" s="11"/>
      <c r="D4" s="10" t="s">
        <v>12</v>
      </c>
      <c r="E4" s="11"/>
    </row>
    <row r="5" spans="1:5">
      <c r="A5" s="2" t="s">
        <v>3</v>
      </c>
      <c r="B5" s="3" t="s">
        <v>4</v>
      </c>
      <c r="D5" s="2" t="s">
        <v>8</v>
      </c>
      <c r="E5" s="4">
        <f>73476.93+3300</f>
        <v>76776.929999999993</v>
      </c>
    </row>
    <row r="6" spans="1:5">
      <c r="A6" s="2" t="s">
        <v>6</v>
      </c>
      <c r="B6" s="4">
        <f>605538+185560</f>
        <v>791098</v>
      </c>
      <c r="D6" s="12"/>
      <c r="E6" s="13"/>
    </row>
    <row r="7" spans="1:5" ht="15.75" thickBot="1">
      <c r="A7" s="15" t="s">
        <v>7</v>
      </c>
      <c r="B7" s="4">
        <f>194223.27+9000</f>
        <v>203223.27</v>
      </c>
      <c r="D7" s="5" t="s">
        <v>5</v>
      </c>
      <c r="E7" s="6">
        <f>SUM(E5:E6)</f>
        <v>76776.929999999993</v>
      </c>
    </row>
    <row r="8" spans="1:5" ht="15.75" thickTop="1">
      <c r="A8" s="2" t="s">
        <v>8</v>
      </c>
      <c r="B8" s="4">
        <f>142556.04+53427.45</f>
        <v>195983.49</v>
      </c>
      <c r="D8" s="1"/>
      <c r="E8" s="7"/>
    </row>
    <row r="9" spans="1:5">
      <c r="A9" s="2" t="s">
        <v>9</v>
      </c>
      <c r="B9" s="4">
        <v>67980</v>
      </c>
    </row>
    <row r="10" spans="1:5" ht="15.75" thickBot="1">
      <c r="A10" s="12"/>
      <c r="B10" s="13"/>
    </row>
    <row r="11" spans="1:5" ht="20.25" thickTop="1" thickBot="1">
      <c r="A11" s="5" t="s">
        <v>5</v>
      </c>
      <c r="B11" s="6">
        <f>SUM(B6:B10)</f>
        <v>1258284.76</v>
      </c>
      <c r="D11" s="10" t="s">
        <v>13</v>
      </c>
      <c r="E11" s="11"/>
    </row>
    <row r="12" spans="1:5" ht="15.75" thickTop="1">
      <c r="A12" s="8"/>
      <c r="B12" s="9"/>
      <c r="D12" s="2" t="s">
        <v>8</v>
      </c>
      <c r="E12" s="4">
        <f>33527.56</f>
        <v>33527.56</v>
      </c>
    </row>
    <row r="13" spans="1:5" ht="15.75" thickBot="1">
      <c r="A13" s="1"/>
      <c r="B13" s="7"/>
      <c r="D13" s="12"/>
      <c r="E13" s="13"/>
    </row>
    <row r="14" spans="1:5" ht="20.25" thickTop="1" thickBot="1">
      <c r="A14" s="10" t="s">
        <v>10</v>
      </c>
      <c r="B14" s="11"/>
      <c r="D14" s="5" t="s">
        <v>14</v>
      </c>
      <c r="E14" s="6">
        <f>SUM(E12:E13)</f>
        <v>33527.56</v>
      </c>
    </row>
    <row r="15" spans="1:5" ht="15.75" thickTop="1">
      <c r="A15" s="2" t="s">
        <v>6</v>
      </c>
      <c r="B15" s="4">
        <f>14354+5027</f>
        <v>19381</v>
      </c>
    </row>
    <row r="16" spans="1:5">
      <c r="A16" s="15" t="s">
        <v>7</v>
      </c>
      <c r="B16" s="4">
        <f>116723+8625</f>
        <v>125348</v>
      </c>
    </row>
    <row r="17" spans="1:5">
      <c r="A17" s="2" t="s">
        <v>8</v>
      </c>
      <c r="B17" s="4">
        <f>7916.32</f>
        <v>7916.32</v>
      </c>
    </row>
    <row r="18" spans="1:5">
      <c r="A18" s="12"/>
      <c r="B18" s="13"/>
    </row>
    <row r="19" spans="1:5" ht="15.75" thickBot="1">
      <c r="A19" s="5" t="s">
        <v>5</v>
      </c>
      <c r="B19" s="6">
        <f>SUM(B15:B18)</f>
        <v>152645.32</v>
      </c>
    </row>
    <row r="20" spans="1:5" ht="15.75" thickTop="1">
      <c r="A20" s="1"/>
      <c r="B20" s="7"/>
    </row>
    <row r="21" spans="1:5" ht="15.75" thickBot="1">
      <c r="A21" s="1"/>
      <c r="B21" s="7"/>
    </row>
    <row r="22" spans="1:5" ht="19.5" thickTop="1">
      <c r="A22" s="10" t="s">
        <v>11</v>
      </c>
      <c r="B22" s="11"/>
    </row>
    <row r="23" spans="1:5">
      <c r="A23" s="2" t="s">
        <v>6</v>
      </c>
      <c r="B23" s="4">
        <f>4800+1008</f>
        <v>5808</v>
      </c>
    </row>
    <row r="24" spans="1:5">
      <c r="A24" s="15" t="s">
        <v>7</v>
      </c>
      <c r="B24" s="4">
        <f>2705+5396.54</f>
        <v>8101.54</v>
      </c>
      <c r="D24" s="1"/>
      <c r="E24" s="7"/>
    </row>
    <row r="25" spans="1:5">
      <c r="A25" s="2" t="s">
        <v>8</v>
      </c>
      <c r="B25" s="4">
        <v>482.64</v>
      </c>
    </row>
    <row r="26" spans="1:5">
      <c r="A26" s="12"/>
      <c r="B26" s="13"/>
    </row>
    <row r="27" spans="1:5" ht="15.75" thickBot="1">
      <c r="A27" s="5" t="s">
        <v>5</v>
      </c>
      <c r="B27" s="6">
        <f>SUM(B23:B26)</f>
        <v>14392.18</v>
      </c>
    </row>
    <row r="28" spans="1:5" ht="15.75" thickTop="1">
      <c r="A28" s="1"/>
      <c r="B28" s="7"/>
    </row>
  </sheetData>
  <mergeCells count="7">
    <mergeCell ref="D11:E11"/>
    <mergeCell ref="A1:E1"/>
    <mergeCell ref="A2:E2"/>
    <mergeCell ref="A4:B4"/>
    <mergeCell ref="A14:B14"/>
    <mergeCell ref="A22:B22"/>
    <mergeCell ref="D4:E4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mrogers</dc:creator>
  <cp:lastModifiedBy>mrogers</cp:lastModifiedBy>
  <dcterms:created xsi:type="dcterms:W3CDTF">2020-08-17T21:16:23Z</dcterms:created>
  <dcterms:modified xsi:type="dcterms:W3CDTF">2020-08-17T21:32:34Z</dcterms:modified>
</cp:coreProperties>
</file>